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201"/>
  <workbookPr/>
  <mc:AlternateContent xmlns:mc="http://schemas.openxmlformats.org/markup-compatibility/2006">
    <mc:Choice Requires="x15">
      <x15ac:absPath xmlns:x15ac="http://schemas.microsoft.com/office/spreadsheetml/2010/11/ac" url="C:\Go\Bepi_Colombo\MSASI\system\ESTEC\Venus_flyby_test\data\171207_murakami\"/>
    </mc:Choice>
  </mc:AlternateContent>
  <bookViews>
    <workbookView xWindow="0" yWindow="440" windowWidth="24240" windowHeight="13740" activeTab="1"/>
  </bookViews>
  <sheets>
    <sheet name="TI list" sheetId="1" r:id="rId1"/>
    <sheet name="Result" sheetId="2" r:id="rId2"/>
  </sheets>
  <calcPr calcId="171027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R11" i="1" l="1"/>
  <c r="Q11" i="1"/>
  <c r="Q4" i="1"/>
  <c r="R4" i="1"/>
  <c r="Q5" i="1"/>
  <c r="R5" i="1"/>
  <c r="Q6" i="1"/>
  <c r="R6" i="1"/>
  <c r="Q7" i="1"/>
  <c r="R7" i="1"/>
  <c r="Q8" i="1"/>
  <c r="R8" i="1"/>
  <c r="Q9" i="1"/>
  <c r="R9" i="1"/>
  <c r="Q10" i="1"/>
  <c r="R10" i="1"/>
  <c r="J4" i="1" l="1"/>
  <c r="J5" i="1"/>
  <c r="J6" i="1"/>
  <c r="J7" i="1"/>
  <c r="J8" i="1"/>
  <c r="J9" i="1"/>
  <c r="J10" i="1"/>
  <c r="J11" i="1"/>
</calcChain>
</file>

<file path=xl/sharedStrings.xml><?xml version="1.0" encoding="utf-8"?>
<sst xmlns="http://schemas.openxmlformats.org/spreadsheetml/2006/main" count="211" uniqueCount="98">
  <si>
    <t>Case 1</t>
    <phoneticPr fontId="1"/>
  </si>
  <si>
    <t>Start</t>
    <phoneticPr fontId="1"/>
  </si>
  <si>
    <t>End</t>
    <phoneticPr fontId="1"/>
  </si>
  <si>
    <t>End</t>
    <phoneticPr fontId="1"/>
  </si>
  <si>
    <t>Case 2</t>
    <phoneticPr fontId="1"/>
  </si>
  <si>
    <t>TI</t>
    <phoneticPr fontId="1"/>
  </si>
  <si>
    <t>Case 3</t>
    <phoneticPr fontId="1"/>
  </si>
  <si>
    <t>SYS</t>
    <phoneticPr fontId="1"/>
  </si>
  <si>
    <t>TLM MODE 10</t>
    <phoneticPr fontId="1"/>
  </si>
  <si>
    <t>Mission</t>
    <phoneticPr fontId="1"/>
  </si>
  <si>
    <t>4 kbps</t>
    <phoneticPr fontId="1"/>
  </si>
  <si>
    <t>DPU 1</t>
    <phoneticPr fontId="1"/>
  </si>
  <si>
    <t>DPU 2</t>
    <phoneticPr fontId="1"/>
  </si>
  <si>
    <t>ENA</t>
    <phoneticPr fontId="1"/>
  </si>
  <si>
    <t>CRUISE</t>
    <phoneticPr fontId="1"/>
  </si>
  <si>
    <t>NORMAL</t>
    <phoneticPr fontId="1"/>
  </si>
  <si>
    <t>LOW</t>
    <phoneticPr fontId="1"/>
  </si>
  <si>
    <t>HIGH</t>
    <phoneticPr fontId="1"/>
  </si>
  <si>
    <t>Case 4</t>
    <phoneticPr fontId="1"/>
  </si>
  <si>
    <t>TLM MODE 5</t>
    <phoneticPr fontId="1"/>
  </si>
  <si>
    <t>7 kbps</t>
    <phoneticPr fontId="1"/>
  </si>
  <si>
    <t>Case 5</t>
  </si>
  <si>
    <t>Case 6</t>
  </si>
  <si>
    <t>Case 7</t>
  </si>
  <si>
    <t>Case 8</t>
  </si>
  <si>
    <t># Case</t>
    <phoneticPr fontId="1"/>
  </si>
  <si>
    <t>HIGH</t>
    <phoneticPr fontId="1"/>
  </si>
  <si>
    <t>TLM (kbps)</t>
    <phoneticPr fontId="1"/>
  </si>
  <si>
    <t>Comment</t>
    <phoneticPr fontId="1"/>
  </si>
  <si>
    <t># 1回目</t>
    <rPh sb="3" eb="4">
      <t>カイ</t>
    </rPh>
    <rPh sb="4" eb="5">
      <t>メ</t>
    </rPh>
    <phoneticPr fontId="1"/>
  </si>
  <si>
    <t>MGF-I</t>
    <phoneticPr fontId="1"/>
  </si>
  <si>
    <t>MGF-O</t>
    <phoneticPr fontId="1"/>
  </si>
  <si>
    <t>HEP-E</t>
    <phoneticPr fontId="1"/>
  </si>
  <si>
    <t>MIA</t>
    <phoneticPr fontId="1"/>
  </si>
  <si>
    <t>MEA</t>
    <phoneticPr fontId="1"/>
  </si>
  <si>
    <t>EWO-B</t>
    <phoneticPr fontId="1"/>
  </si>
  <si>
    <t>SORBET</t>
    <phoneticPr fontId="1"/>
  </si>
  <si>
    <t>TLM rate (kbps)</t>
    <phoneticPr fontId="1"/>
  </si>
  <si>
    <t>Result (packet loss)</t>
    <phoneticPr fontId="1"/>
  </si>
  <si>
    <t>EWO-E</t>
    <phoneticPr fontId="1"/>
  </si>
  <si>
    <t>L</t>
    <phoneticPr fontId="1"/>
  </si>
  <si>
    <t>M</t>
    <phoneticPr fontId="1"/>
  </si>
  <si>
    <t>Summary</t>
    <phoneticPr fontId="1"/>
  </si>
  <si>
    <t>Expected TLM (kbps)</t>
    <phoneticPr fontId="1"/>
  </si>
  <si>
    <t>0x0005aa5c</t>
    <phoneticPr fontId="1"/>
  </si>
  <si>
    <t>ACS TI (deci)</t>
    <phoneticPr fontId="1"/>
  </si>
  <si>
    <t>0x0005ced9</t>
    <phoneticPr fontId="1"/>
  </si>
  <si>
    <t>0x0005f45c</t>
    <phoneticPr fontId="1"/>
  </si>
  <si>
    <t>0x00061999</t>
    <phoneticPr fontId="1"/>
  </si>
  <si>
    <t>0x00063e20</t>
    <phoneticPr fontId="1"/>
  </si>
  <si>
    <t>0x0006634a</t>
    <phoneticPr fontId="1"/>
  </si>
  <si>
    <t>0x00068c20</t>
    <phoneticPr fontId="1"/>
  </si>
  <si>
    <t>0x0006b0c9</t>
    <phoneticPr fontId="1"/>
  </si>
  <si>
    <t>0x0006fe5c</t>
  </si>
  <si>
    <t>0x0006fe5c</t>
    <phoneticPr fontId="1"/>
  </si>
  <si>
    <t>0x0006d85c</t>
  </si>
  <si>
    <t>0x0006d85c</t>
    <phoneticPr fontId="1"/>
  </si>
  <si>
    <t>0x000725ae</t>
  </si>
  <si>
    <t>0x000725ae</t>
    <phoneticPr fontId="1"/>
  </si>
  <si>
    <t>0x00074bf3</t>
  </si>
  <si>
    <t>0x00074bf3</t>
    <phoneticPr fontId="1"/>
  </si>
  <si>
    <t>0x0007745c</t>
  </si>
  <si>
    <t>0x0007745c</t>
    <phoneticPr fontId="1"/>
  </si>
  <si>
    <t>56/75</t>
    <phoneticPr fontId="1"/>
  </si>
  <si>
    <t>ENA</t>
    <phoneticPr fontId="1"/>
  </si>
  <si>
    <t>20/20</t>
    <phoneticPr fontId="1"/>
  </si>
  <si>
    <t>42/75</t>
    <phoneticPr fontId="1"/>
  </si>
  <si>
    <t>58/75</t>
    <phoneticPr fontId="1"/>
  </si>
  <si>
    <t>75/75</t>
    <phoneticPr fontId="1"/>
  </si>
  <si>
    <t>20/20</t>
    <phoneticPr fontId="1"/>
  </si>
  <si>
    <t>0x00079881</t>
  </si>
  <si>
    <t>0x00079881</t>
    <phoneticPr fontId="1"/>
  </si>
  <si>
    <t>0x0007c499</t>
  </si>
  <si>
    <t>0x0007c499</t>
    <phoneticPr fontId="1"/>
  </si>
  <si>
    <t>0x0007edbf</t>
  </si>
  <si>
    <t>0x0007edbf</t>
    <phoneticPr fontId="1"/>
  </si>
  <si>
    <t>74/75</t>
    <phoneticPr fontId="1"/>
  </si>
  <si>
    <t>72/75</t>
    <phoneticPr fontId="1"/>
  </si>
  <si>
    <t>Start</t>
    <phoneticPr fontId="1"/>
  </si>
  <si>
    <t>End</t>
    <phoneticPr fontId="1"/>
  </si>
  <si>
    <t>ACS TI (hex)</t>
    <phoneticPr fontId="1"/>
  </si>
  <si>
    <t>0x0005aa5c</t>
  </si>
  <si>
    <t>0x0005ced9</t>
  </si>
  <si>
    <t>0x0005f45c</t>
  </si>
  <si>
    <t>0x00061999</t>
  </si>
  <si>
    <t>0x00063e20</t>
  </si>
  <si>
    <t>0x0006634a</t>
  </si>
  <si>
    <t>0x00068c20</t>
  </si>
  <si>
    <t>0x0006b0c9</t>
  </si>
  <si>
    <t># 07 Dec 2017</t>
    <phoneticPr fontId="1"/>
  </si>
  <si>
    <t>UT</t>
    <phoneticPr fontId="1"/>
  </si>
  <si>
    <t>NG</t>
    <phoneticPr fontId="1"/>
  </si>
  <si>
    <t>NG</t>
    <phoneticPr fontId="1"/>
  </si>
  <si>
    <t>OK</t>
    <phoneticPr fontId="1"/>
  </si>
  <si>
    <t>OK</t>
    <phoneticPr fontId="1"/>
  </si>
  <si>
    <t>OK?</t>
    <phoneticPr fontId="1"/>
  </si>
  <si>
    <t>MSA</t>
    <phoneticPr fontId="1"/>
  </si>
  <si>
    <t xml:space="preserve">UT 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</si>
</sst>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b/>
      <sz val="1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/>
      <right style="medium">
        <color auto="1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1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0" xfId="0" applyBorder="1">
      <alignment vertical="center"/>
    </xf>
    <xf numFmtId="0" fontId="2" fillId="2" borderId="0" xfId="0" applyFont="1" applyFill="1" applyBorder="1">
      <alignment vertical="center"/>
    </xf>
    <xf numFmtId="0" fontId="0" fillId="0" borderId="5" xfId="0" applyBorder="1">
      <alignment vertical="center"/>
    </xf>
    <xf numFmtId="21" fontId="0" fillId="0" borderId="0" xfId="0" applyNumberFormat="1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21" fontId="0" fillId="0" borderId="7" xfId="0" applyNumberFormat="1" applyBorder="1">
      <alignment vertical="center"/>
    </xf>
    <xf numFmtId="0" fontId="2" fillId="2" borderId="7" xfId="0" applyFont="1" applyFill="1" applyBorder="1">
      <alignment vertical="center"/>
    </xf>
    <xf numFmtId="0" fontId="0" fillId="0" borderId="8" xfId="0" applyBorder="1">
      <alignment vertical="center"/>
    </xf>
    <xf numFmtId="0" fontId="3" fillId="0" borderId="0" xfId="0" applyFont="1" applyFill="1" applyBorder="1">
      <alignment vertical="center"/>
    </xf>
    <xf numFmtId="0" fontId="3" fillId="0" borderId="7" xfId="0" applyFont="1" applyFill="1" applyBorder="1">
      <alignment vertical="center"/>
    </xf>
    <xf numFmtId="0" fontId="3" fillId="0" borderId="5" xfId="0" applyFont="1" applyFill="1" applyBorder="1">
      <alignment vertical="center"/>
    </xf>
    <xf numFmtId="0" fontId="3" fillId="0" borderId="13" xfId="0" applyFont="1" applyFill="1" applyBorder="1">
      <alignment vertical="center"/>
    </xf>
    <xf numFmtId="0" fontId="0" fillId="0" borderId="0" xfId="0" applyFont="1" applyFill="1" applyBorder="1">
      <alignment vertical="center"/>
    </xf>
    <xf numFmtId="0" fontId="0" fillId="0" borderId="7" xfId="0" applyFill="1" applyBorder="1">
      <alignment vertical="center"/>
    </xf>
    <xf numFmtId="21" fontId="0" fillId="0" borderId="7" xfId="0" applyNumberFormat="1" applyFill="1" applyBorder="1">
      <alignment vertical="center"/>
    </xf>
    <xf numFmtId="0" fontId="0" fillId="0" borderId="11" xfId="0" applyFill="1" applyBorder="1">
      <alignment vertical="center"/>
    </xf>
    <xf numFmtId="0" fontId="4" fillId="0" borderId="7" xfId="0" applyFont="1" applyFill="1" applyBorder="1">
      <alignment vertical="center"/>
    </xf>
    <xf numFmtId="0" fontId="0" fillId="0" borderId="14" xfId="0" applyFont="1" applyFill="1" applyBorder="1">
      <alignment vertical="center"/>
    </xf>
    <xf numFmtId="0" fontId="2" fillId="0" borderId="7" xfId="0" applyFont="1" applyFill="1" applyBorder="1">
      <alignment vertical="center"/>
    </xf>
    <xf numFmtId="0" fontId="6" fillId="0" borderId="7" xfId="0" applyFont="1" applyFill="1" applyBorder="1">
      <alignment vertical="center"/>
    </xf>
    <xf numFmtId="0" fontId="7" fillId="0" borderId="7" xfId="0" applyFont="1" applyFill="1" applyBorder="1">
      <alignment vertical="center"/>
    </xf>
    <xf numFmtId="0" fontId="2" fillId="0" borderId="8" xfId="0" applyFont="1" applyFill="1" applyBorder="1">
      <alignment vertical="center"/>
    </xf>
    <xf numFmtId="0" fontId="0" fillId="0" borderId="4" xfId="0" applyFill="1" applyBorder="1">
      <alignment vertical="center"/>
    </xf>
    <xf numFmtId="0" fontId="0" fillId="0" borderId="6" xfId="0" applyFill="1" applyBorder="1">
      <alignment vertical="center"/>
    </xf>
    <xf numFmtId="0" fontId="0" fillId="0" borderId="0" xfId="0" applyFill="1">
      <alignment vertical="center"/>
    </xf>
    <xf numFmtId="0" fontId="0" fillId="0" borderId="1" xfId="0" applyFill="1" applyBorder="1">
      <alignment vertical="center"/>
    </xf>
    <xf numFmtId="0" fontId="3" fillId="0" borderId="19" xfId="0" applyFont="1" applyFill="1" applyBorder="1">
      <alignment vertical="center"/>
    </xf>
    <xf numFmtId="0" fontId="3" fillId="0" borderId="20" xfId="0" applyFont="1" applyFill="1" applyBorder="1">
      <alignment vertical="center"/>
    </xf>
    <xf numFmtId="0" fontId="0" fillId="0" borderId="19" xfId="0" applyFont="1" applyFill="1" applyBorder="1">
      <alignment vertical="center"/>
    </xf>
    <xf numFmtId="0" fontId="3" fillId="0" borderId="21" xfId="0" applyFont="1" applyFill="1" applyBorder="1">
      <alignment vertical="center"/>
    </xf>
    <xf numFmtId="0" fontId="3" fillId="0" borderId="22" xfId="0" applyFont="1" applyFill="1" applyBorder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18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horizontal="center" vertical="center"/>
    </xf>
    <xf numFmtId="0" fontId="0" fillId="0" borderId="0" xfId="0" applyFill="1" applyBorder="1">
      <alignment vertical="center"/>
    </xf>
    <xf numFmtId="0" fontId="8" fillId="0" borderId="7" xfId="0" applyFont="1" applyFill="1" applyBorder="1">
      <alignment vertical="center"/>
    </xf>
    <xf numFmtId="21" fontId="0" fillId="0" borderId="0" xfId="0" applyNumberFormat="1" applyFill="1" applyBorder="1">
      <alignment vertical="center"/>
    </xf>
    <xf numFmtId="0" fontId="0" fillId="0" borderId="10" xfId="0" applyFill="1" applyBorder="1">
      <alignment vertical="center"/>
    </xf>
    <xf numFmtId="0" fontId="4" fillId="0" borderId="0" xfId="0" applyFont="1" applyFill="1" applyBorder="1">
      <alignment vertical="center"/>
    </xf>
    <xf numFmtId="0" fontId="0" fillId="0" borderId="13" xfId="0" applyFont="1" applyFill="1" applyBorder="1">
      <alignment vertical="center"/>
    </xf>
    <xf numFmtId="0" fontId="2" fillId="0" borderId="0" xfId="0" applyFont="1" applyFill="1" applyBorder="1">
      <alignment vertical="center"/>
    </xf>
    <xf numFmtId="0" fontId="8" fillId="0" borderId="0" xfId="0" applyFont="1" applyFill="1" applyBorder="1">
      <alignment vertical="center"/>
    </xf>
    <xf numFmtId="0" fontId="8" fillId="0" borderId="5" xfId="0" applyFont="1" applyFill="1" applyBorder="1">
      <alignment vertical="center"/>
    </xf>
    <xf numFmtId="0" fontId="8" fillId="0" borderId="16" xfId="0" applyFont="1" applyFill="1" applyBorder="1">
      <alignment vertical="center"/>
    </xf>
    <xf numFmtId="0" fontId="7" fillId="0" borderId="0" xfId="0" applyFont="1" applyFill="1" applyBorder="1">
      <alignment vertical="center"/>
    </xf>
    <xf numFmtId="0" fontId="6" fillId="0" borderId="0" xfId="0" applyFont="1" applyFill="1" applyBorder="1">
      <alignment vertical="center"/>
    </xf>
    <xf numFmtId="0" fontId="5" fillId="0" borderId="13" xfId="0" applyFont="1" applyFill="1" applyBorder="1">
      <alignment vertical="center"/>
    </xf>
    <xf numFmtId="0" fontId="2" fillId="0" borderId="5" xfId="0" applyFont="1" applyFill="1" applyBorder="1">
      <alignment vertical="center"/>
    </xf>
    <xf numFmtId="0" fontId="6" fillId="0" borderId="16" xfId="0" applyFont="1" applyFill="1" applyBorder="1">
      <alignment vertical="center"/>
    </xf>
    <xf numFmtId="0" fontId="6" fillId="0" borderId="17" xfId="0" applyFont="1" applyFill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11"/>
  <sheetViews>
    <sheetView zoomScale="125" zoomScaleNormal="125" zoomScalePageLayoutView="125" workbookViewId="0">
      <selection activeCell="I3" sqref="I3"/>
    </sheetView>
  </sheetViews>
  <sheetFormatPr defaultColWidth="8.90625" defaultRowHeight="13" x14ac:dyDescent="0.2"/>
  <cols>
    <col min="3" max="3" width="13.90625" bestFit="1" customWidth="1"/>
    <col min="8" max="8" width="10.90625" bestFit="1" customWidth="1"/>
    <col min="11" max="12" width="12.36328125" bestFit="1" customWidth="1"/>
    <col min="13" max="13" width="27.90625" bestFit="1" customWidth="1"/>
  </cols>
  <sheetData>
    <row r="1" spans="2:18" ht="13.5" thickBot="1" x14ac:dyDescent="0.25"/>
    <row r="2" spans="2:18" x14ac:dyDescent="0.2">
      <c r="B2" s="1" t="s">
        <v>29</v>
      </c>
      <c r="C2" s="2"/>
      <c r="D2" s="2"/>
      <c r="E2" s="2"/>
      <c r="F2" s="2"/>
      <c r="G2" s="2"/>
      <c r="H2" s="2"/>
      <c r="I2" s="2" t="s">
        <v>97</v>
      </c>
      <c r="J2" s="2"/>
      <c r="K2" s="2" t="s">
        <v>5</v>
      </c>
      <c r="L2" s="2"/>
      <c r="M2" s="2"/>
      <c r="N2" s="3"/>
      <c r="O2" t="s">
        <v>45</v>
      </c>
      <c r="Q2" t="s">
        <v>80</v>
      </c>
    </row>
    <row r="3" spans="2:18" x14ac:dyDescent="0.2">
      <c r="B3" s="4" t="s">
        <v>25</v>
      </c>
      <c r="C3" s="5" t="s">
        <v>7</v>
      </c>
      <c r="D3" s="5" t="s">
        <v>9</v>
      </c>
      <c r="E3" s="5" t="s">
        <v>11</v>
      </c>
      <c r="F3" s="5" t="s">
        <v>12</v>
      </c>
      <c r="G3" s="5" t="s">
        <v>13</v>
      </c>
      <c r="H3" s="5" t="s">
        <v>27</v>
      </c>
      <c r="I3" s="5" t="s">
        <v>1</v>
      </c>
      <c r="J3" s="5" t="s">
        <v>2</v>
      </c>
      <c r="K3" s="6" t="s">
        <v>1</v>
      </c>
      <c r="L3" s="6" t="s">
        <v>3</v>
      </c>
      <c r="M3" s="5" t="s">
        <v>28</v>
      </c>
      <c r="N3" s="7"/>
      <c r="O3" s="55" t="s">
        <v>78</v>
      </c>
      <c r="P3" s="55" t="s">
        <v>79</v>
      </c>
      <c r="Q3" s="55" t="s">
        <v>78</v>
      </c>
      <c r="R3" s="55" t="s">
        <v>79</v>
      </c>
    </row>
    <row r="4" spans="2:18" x14ac:dyDescent="0.2">
      <c r="B4" s="4" t="s">
        <v>0</v>
      </c>
      <c r="C4" s="5" t="s">
        <v>8</v>
      </c>
      <c r="D4" s="5" t="s">
        <v>10</v>
      </c>
      <c r="E4" s="5" t="s">
        <v>14</v>
      </c>
      <c r="F4" s="5" t="s">
        <v>15</v>
      </c>
      <c r="G4" s="5" t="s">
        <v>15</v>
      </c>
      <c r="H4" s="5">
        <v>4.7</v>
      </c>
      <c r="I4" s="8">
        <v>0.42878472222222225</v>
      </c>
      <c r="J4" s="8">
        <f>I4+5/60/24</f>
        <v>0.43225694444444446</v>
      </c>
      <c r="K4" s="6" t="s">
        <v>44</v>
      </c>
      <c r="L4" s="6" t="s">
        <v>46</v>
      </c>
      <c r="M4" s="5"/>
      <c r="N4" s="7"/>
      <c r="O4">
        <v>370720</v>
      </c>
      <c r="Q4" t="str">
        <f t="shared" ref="Q4:Q11" si="0">DEC2HEX(O4,8)</f>
        <v>0005A820</v>
      </c>
      <c r="R4" t="str">
        <f t="shared" ref="R4:R11" si="1">DEC2HEX(P4,8)</f>
        <v>00000000</v>
      </c>
    </row>
    <row r="5" spans="2:18" x14ac:dyDescent="0.2">
      <c r="B5" s="4" t="s">
        <v>4</v>
      </c>
      <c r="C5" s="5" t="s">
        <v>8</v>
      </c>
      <c r="D5" s="5" t="s">
        <v>10</v>
      </c>
      <c r="E5" s="5" t="s">
        <v>14</v>
      </c>
      <c r="F5" s="5" t="s">
        <v>15</v>
      </c>
      <c r="G5" s="5" t="s">
        <v>16</v>
      </c>
      <c r="H5" s="5">
        <v>3.8</v>
      </c>
      <c r="I5" s="8">
        <v>0.4357523148148148</v>
      </c>
      <c r="J5" s="8">
        <f>I5+5/60/24</f>
        <v>0.43922453703703701</v>
      </c>
      <c r="K5" s="6" t="s">
        <v>47</v>
      </c>
      <c r="L5" s="6" t="s">
        <v>48</v>
      </c>
      <c r="M5" s="5"/>
      <c r="N5" s="7"/>
      <c r="O5">
        <v>390176</v>
      </c>
      <c r="P5">
        <v>399392</v>
      </c>
      <c r="Q5" t="str">
        <f t="shared" si="0"/>
        <v>0005F420</v>
      </c>
      <c r="R5" t="str">
        <f t="shared" si="1"/>
        <v>00061820</v>
      </c>
    </row>
    <row r="6" spans="2:18" x14ac:dyDescent="0.2">
      <c r="B6" s="4" t="s">
        <v>6</v>
      </c>
      <c r="C6" s="5" t="s">
        <v>8</v>
      </c>
      <c r="D6" s="5" t="s">
        <v>10</v>
      </c>
      <c r="E6" s="5" t="s">
        <v>15</v>
      </c>
      <c r="F6" s="5" t="s">
        <v>15</v>
      </c>
      <c r="G6" s="5" t="s">
        <v>15</v>
      </c>
      <c r="H6" s="5">
        <v>11.2</v>
      </c>
      <c r="I6" s="8">
        <v>0.44262731481481482</v>
      </c>
      <c r="J6" s="8">
        <f t="shared" ref="J6:J11" si="2">I6+5/60/24</f>
        <v>0.44609953703703703</v>
      </c>
      <c r="K6" s="6" t="s">
        <v>49</v>
      </c>
      <c r="L6" s="6" t="s">
        <v>50</v>
      </c>
      <c r="M6" s="5"/>
      <c r="N6" s="7"/>
      <c r="O6">
        <v>409120</v>
      </c>
      <c r="P6">
        <v>418848</v>
      </c>
      <c r="Q6" t="str">
        <f t="shared" si="0"/>
        <v>00063E20</v>
      </c>
      <c r="R6" t="str">
        <f t="shared" si="1"/>
        <v>00066420</v>
      </c>
    </row>
    <row r="7" spans="2:18" x14ac:dyDescent="0.2">
      <c r="B7" s="4" t="s">
        <v>18</v>
      </c>
      <c r="C7" s="5" t="s">
        <v>8</v>
      </c>
      <c r="D7" s="5" t="s">
        <v>10</v>
      </c>
      <c r="E7" s="5" t="s">
        <v>14</v>
      </c>
      <c r="F7" s="5" t="s">
        <v>14</v>
      </c>
      <c r="G7" s="5" t="s">
        <v>17</v>
      </c>
      <c r="H7" s="5">
        <v>3.1</v>
      </c>
      <c r="I7" s="8">
        <v>0.44982638888888887</v>
      </c>
      <c r="J7" s="8">
        <f t="shared" si="2"/>
        <v>0.45329861111111108</v>
      </c>
      <c r="K7" s="6" t="s">
        <v>51</v>
      </c>
      <c r="L7" s="6" t="s">
        <v>52</v>
      </c>
      <c r="M7" s="5"/>
      <c r="N7" s="7"/>
      <c r="O7">
        <v>429088</v>
      </c>
      <c r="P7">
        <v>438304</v>
      </c>
      <c r="Q7" t="str">
        <f t="shared" si="0"/>
        <v>00068C20</v>
      </c>
      <c r="R7" t="str">
        <f t="shared" si="1"/>
        <v>0006B020</v>
      </c>
    </row>
    <row r="8" spans="2:18" x14ac:dyDescent="0.2">
      <c r="B8" s="4" t="s">
        <v>21</v>
      </c>
      <c r="C8" s="5" t="s">
        <v>19</v>
      </c>
      <c r="D8" s="5" t="s">
        <v>20</v>
      </c>
      <c r="E8" s="5" t="s">
        <v>14</v>
      </c>
      <c r="F8" s="5" t="s">
        <v>15</v>
      </c>
      <c r="G8" s="5" t="s">
        <v>15</v>
      </c>
      <c r="H8" s="5">
        <v>4.7</v>
      </c>
      <c r="I8" s="8">
        <v>0.45690972222222226</v>
      </c>
      <c r="J8" s="8">
        <f t="shared" si="2"/>
        <v>0.46038194444444447</v>
      </c>
      <c r="K8" s="6" t="s">
        <v>56</v>
      </c>
      <c r="L8" s="6" t="s">
        <v>54</v>
      </c>
      <c r="M8" s="5"/>
      <c r="N8" s="7"/>
      <c r="O8">
        <v>448544</v>
      </c>
      <c r="P8">
        <v>458272</v>
      </c>
      <c r="Q8" t="str">
        <f t="shared" si="0"/>
        <v>0006D820</v>
      </c>
      <c r="R8" t="str">
        <f t="shared" si="1"/>
        <v>0006FE20</v>
      </c>
    </row>
    <row r="9" spans="2:18" x14ac:dyDescent="0.2">
      <c r="B9" s="4" t="s">
        <v>22</v>
      </c>
      <c r="C9" s="5" t="s">
        <v>19</v>
      </c>
      <c r="D9" s="5" t="s">
        <v>20</v>
      </c>
      <c r="E9" s="5" t="s">
        <v>14</v>
      </c>
      <c r="F9" s="5" t="s">
        <v>15</v>
      </c>
      <c r="G9" s="5" t="s">
        <v>16</v>
      </c>
      <c r="H9" s="5">
        <v>3.8</v>
      </c>
      <c r="I9" s="8">
        <v>0.46407407407407408</v>
      </c>
      <c r="J9" s="8">
        <f t="shared" si="2"/>
        <v>0.46754629629629629</v>
      </c>
      <c r="K9" s="6" t="s">
        <v>58</v>
      </c>
      <c r="L9" s="6" t="s">
        <v>60</v>
      </c>
      <c r="M9" s="5"/>
      <c r="N9" s="7"/>
      <c r="O9">
        <v>468512</v>
      </c>
      <c r="P9">
        <v>477728</v>
      </c>
      <c r="Q9" t="str">
        <f t="shared" si="0"/>
        <v>00072620</v>
      </c>
      <c r="R9" t="str">
        <f t="shared" si="1"/>
        <v>00074A20</v>
      </c>
    </row>
    <row r="10" spans="2:18" x14ac:dyDescent="0.2">
      <c r="B10" s="4" t="s">
        <v>23</v>
      </c>
      <c r="C10" s="5" t="s">
        <v>19</v>
      </c>
      <c r="D10" s="5" t="s">
        <v>20</v>
      </c>
      <c r="E10" s="5" t="s">
        <v>14</v>
      </c>
      <c r="F10" s="5" t="s">
        <v>15</v>
      </c>
      <c r="G10" s="5" t="s">
        <v>26</v>
      </c>
      <c r="H10" s="5">
        <v>5.9</v>
      </c>
      <c r="I10" s="8">
        <v>0.47129629629629632</v>
      </c>
      <c r="J10" s="8">
        <f t="shared" si="2"/>
        <v>0.47476851851851853</v>
      </c>
      <c r="K10" s="6" t="s">
        <v>62</v>
      </c>
      <c r="L10" s="6" t="s">
        <v>71</v>
      </c>
      <c r="M10" s="5"/>
      <c r="N10" s="7"/>
      <c r="O10">
        <v>488480</v>
      </c>
      <c r="P10">
        <v>497696</v>
      </c>
      <c r="Q10" t="str">
        <f t="shared" si="0"/>
        <v>00077420</v>
      </c>
      <c r="R10" t="str">
        <f t="shared" si="1"/>
        <v>00079820</v>
      </c>
    </row>
    <row r="11" spans="2:18" ht="13.5" thickBot="1" x14ac:dyDescent="0.25">
      <c r="B11" s="9" t="s">
        <v>24</v>
      </c>
      <c r="C11" s="10" t="s">
        <v>19</v>
      </c>
      <c r="D11" s="10" t="s">
        <v>20</v>
      </c>
      <c r="E11" s="10" t="s">
        <v>15</v>
      </c>
      <c r="F11" s="10" t="s">
        <v>15</v>
      </c>
      <c r="G11" s="10" t="s">
        <v>15</v>
      </c>
      <c r="H11" s="10">
        <v>11.2</v>
      </c>
      <c r="I11" s="11">
        <v>0.47877314814814814</v>
      </c>
      <c r="J11" s="11">
        <f t="shared" si="2"/>
        <v>0.48224537037037035</v>
      </c>
      <c r="K11" s="12" t="s">
        <v>73</v>
      </c>
      <c r="L11" s="12" t="s">
        <v>75</v>
      </c>
      <c r="M11" s="10"/>
      <c r="N11" s="13"/>
      <c r="O11">
        <v>508960</v>
      </c>
      <c r="P11">
        <v>518688</v>
      </c>
      <c r="Q11" t="str">
        <f t="shared" si="0"/>
        <v>0007C420</v>
      </c>
      <c r="R11" t="str">
        <f t="shared" si="1"/>
        <v>0007EA20</v>
      </c>
    </row>
  </sheetData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M12"/>
  <sheetViews>
    <sheetView tabSelected="1" workbookViewId="0">
      <selection activeCell="A12" sqref="A12"/>
    </sheetView>
  </sheetViews>
  <sheetFormatPr defaultColWidth="8.90625" defaultRowHeight="13" x14ac:dyDescent="0.2"/>
  <cols>
    <col min="3" max="3" width="13.90625" bestFit="1" customWidth="1"/>
    <col min="4" max="4" width="7.453125" bestFit="1" customWidth="1"/>
    <col min="5" max="7" width="9.08984375" bestFit="1" customWidth="1"/>
    <col min="8" max="8" width="10.90625" bestFit="1" customWidth="1"/>
    <col min="11" max="12" width="12.36328125" bestFit="1" customWidth="1"/>
  </cols>
  <sheetData>
    <row r="1" spans="2:39" ht="13.5" thickBot="1" x14ac:dyDescent="0.25">
      <c r="B1" s="30"/>
    </row>
    <row r="2" spans="2:39" x14ac:dyDescent="0.2">
      <c r="B2" s="31" t="s">
        <v>89</v>
      </c>
      <c r="C2" s="2"/>
      <c r="D2" s="2"/>
      <c r="E2" s="2"/>
      <c r="F2" s="2"/>
      <c r="G2" s="2"/>
      <c r="H2" s="2"/>
      <c r="I2" s="2" t="s">
        <v>90</v>
      </c>
      <c r="J2" s="2"/>
      <c r="K2" s="2" t="s">
        <v>5</v>
      </c>
      <c r="L2" s="2"/>
      <c r="M2" s="39" t="s">
        <v>37</v>
      </c>
      <c r="N2" s="40"/>
      <c r="O2" s="40"/>
      <c r="P2" s="40"/>
      <c r="Q2" s="40"/>
      <c r="R2" s="40"/>
      <c r="S2" s="40"/>
      <c r="T2" s="40"/>
      <c r="U2" s="40"/>
      <c r="V2" s="40"/>
      <c r="W2" s="40"/>
      <c r="X2" s="41"/>
      <c r="Y2" s="40" t="s">
        <v>38</v>
      </c>
      <c r="Z2" s="40"/>
      <c r="AA2" s="40"/>
      <c r="AB2" s="40"/>
      <c r="AC2" s="40"/>
      <c r="AD2" s="40"/>
      <c r="AE2" s="40"/>
      <c r="AF2" s="40"/>
      <c r="AG2" s="40"/>
      <c r="AH2" s="40"/>
      <c r="AI2" s="40"/>
      <c r="AJ2" s="42"/>
      <c r="AK2" s="43" t="s">
        <v>42</v>
      </c>
    </row>
    <row r="3" spans="2:39" x14ac:dyDescent="0.2">
      <c r="B3" s="46" t="s">
        <v>25</v>
      </c>
      <c r="C3" s="48" t="s">
        <v>7</v>
      </c>
      <c r="D3" s="48" t="s">
        <v>9</v>
      </c>
      <c r="E3" s="48" t="s">
        <v>11</v>
      </c>
      <c r="F3" s="48" t="s">
        <v>12</v>
      </c>
      <c r="G3" s="48" t="s">
        <v>13</v>
      </c>
      <c r="H3" s="50" t="s">
        <v>43</v>
      </c>
      <c r="I3" s="48" t="s">
        <v>1</v>
      </c>
      <c r="J3" s="48" t="s">
        <v>2</v>
      </c>
      <c r="K3" s="37" t="s">
        <v>1</v>
      </c>
      <c r="L3" s="53" t="s">
        <v>3</v>
      </c>
      <c r="M3" s="38" t="s">
        <v>30</v>
      </c>
      <c r="N3" s="37"/>
      <c r="O3" s="37" t="s">
        <v>31</v>
      </c>
      <c r="P3" s="37"/>
      <c r="Q3" s="14" t="s">
        <v>13</v>
      </c>
      <c r="R3" s="14" t="s">
        <v>32</v>
      </c>
      <c r="S3" s="14" t="s">
        <v>33</v>
      </c>
      <c r="T3" s="14" t="s">
        <v>34</v>
      </c>
      <c r="U3" s="14" t="s">
        <v>96</v>
      </c>
      <c r="V3" s="18" t="s">
        <v>39</v>
      </c>
      <c r="W3" s="14" t="s">
        <v>35</v>
      </c>
      <c r="X3" s="17" t="s">
        <v>36</v>
      </c>
      <c r="Y3" s="38" t="s">
        <v>30</v>
      </c>
      <c r="Z3" s="37"/>
      <c r="AA3" s="37" t="s">
        <v>31</v>
      </c>
      <c r="AB3" s="37"/>
      <c r="AC3" s="14" t="s">
        <v>13</v>
      </c>
      <c r="AD3" s="14" t="s">
        <v>32</v>
      </c>
      <c r="AE3" s="14" t="s">
        <v>33</v>
      </c>
      <c r="AF3" s="14" t="s">
        <v>34</v>
      </c>
      <c r="AG3" s="14" t="s">
        <v>96</v>
      </c>
      <c r="AH3" s="18" t="s">
        <v>39</v>
      </c>
      <c r="AI3" s="14" t="s">
        <v>35</v>
      </c>
      <c r="AJ3" s="16" t="s">
        <v>36</v>
      </c>
      <c r="AK3" s="44"/>
    </row>
    <row r="4" spans="2:39" x14ac:dyDescent="0.2">
      <c r="B4" s="47"/>
      <c r="C4" s="49"/>
      <c r="D4" s="49"/>
      <c r="E4" s="49"/>
      <c r="F4" s="49"/>
      <c r="G4" s="49"/>
      <c r="H4" s="51"/>
      <c r="I4" s="49"/>
      <c r="J4" s="49"/>
      <c r="K4" s="52"/>
      <c r="L4" s="54"/>
      <c r="M4" s="33" t="s">
        <v>40</v>
      </c>
      <c r="N4" s="32" t="s">
        <v>41</v>
      </c>
      <c r="O4" s="32" t="s">
        <v>40</v>
      </c>
      <c r="P4" s="32" t="s">
        <v>41</v>
      </c>
      <c r="Q4" s="32"/>
      <c r="R4" s="32"/>
      <c r="S4" s="32"/>
      <c r="T4" s="32"/>
      <c r="U4" s="32"/>
      <c r="V4" s="34"/>
      <c r="W4" s="32"/>
      <c r="X4" s="35"/>
      <c r="Y4" s="32" t="s">
        <v>40</v>
      </c>
      <c r="Z4" s="32" t="s">
        <v>41</v>
      </c>
      <c r="AA4" s="32" t="s">
        <v>40</v>
      </c>
      <c r="AB4" s="32" t="s">
        <v>41</v>
      </c>
      <c r="AC4" s="32"/>
      <c r="AD4" s="32"/>
      <c r="AE4" s="32"/>
      <c r="AF4" s="32"/>
      <c r="AG4" s="32"/>
      <c r="AH4" s="34"/>
      <c r="AI4" s="32"/>
      <c r="AJ4" s="36"/>
      <c r="AK4" s="45"/>
      <c r="AM4" t="s">
        <v>64</v>
      </c>
    </row>
    <row r="5" spans="2:39" s="30" customFormat="1" x14ac:dyDescent="0.2">
      <c r="B5" s="28" t="s">
        <v>0</v>
      </c>
      <c r="C5" s="55" t="s">
        <v>8</v>
      </c>
      <c r="D5" s="55" t="s">
        <v>10</v>
      </c>
      <c r="E5" s="55" t="s">
        <v>14</v>
      </c>
      <c r="F5" s="55" t="s">
        <v>15</v>
      </c>
      <c r="G5" s="55" t="s">
        <v>15</v>
      </c>
      <c r="H5" s="55">
        <v>4.7</v>
      </c>
      <c r="I5" s="57">
        <v>0.42878472222222225</v>
      </c>
      <c r="J5" s="57">
        <v>0.43225694444444446</v>
      </c>
      <c r="K5" s="14" t="s">
        <v>81</v>
      </c>
      <c r="L5" s="14" t="s">
        <v>82</v>
      </c>
      <c r="M5" s="58"/>
      <c r="N5" s="55"/>
      <c r="O5" s="58"/>
      <c r="P5" s="59"/>
      <c r="Q5" s="55"/>
      <c r="R5" s="55"/>
      <c r="S5" s="55"/>
      <c r="T5" s="55"/>
      <c r="U5" s="55"/>
      <c r="V5" s="59"/>
      <c r="W5" s="55"/>
      <c r="X5" s="60"/>
      <c r="Y5" s="61"/>
      <c r="Z5" s="61"/>
      <c r="AA5" s="61"/>
      <c r="AB5" s="59"/>
      <c r="AC5" s="62" t="s">
        <v>91</v>
      </c>
      <c r="AD5" s="55"/>
      <c r="AE5" s="55"/>
      <c r="AF5" s="55"/>
      <c r="AG5" s="55"/>
      <c r="AH5" s="59"/>
      <c r="AI5" s="62"/>
      <c r="AJ5" s="63"/>
      <c r="AK5" s="64"/>
      <c r="AM5" s="30" t="s">
        <v>63</v>
      </c>
    </row>
    <row r="6" spans="2:39" s="30" customFormat="1" x14ac:dyDescent="0.2">
      <c r="B6" s="28" t="s">
        <v>4</v>
      </c>
      <c r="C6" s="55" t="s">
        <v>8</v>
      </c>
      <c r="D6" s="55" t="s">
        <v>10</v>
      </c>
      <c r="E6" s="55" t="s">
        <v>14</v>
      </c>
      <c r="F6" s="55" t="s">
        <v>15</v>
      </c>
      <c r="G6" s="55" t="s">
        <v>16</v>
      </c>
      <c r="H6" s="55">
        <v>3.8</v>
      </c>
      <c r="I6" s="57">
        <v>0.4357523148148148</v>
      </c>
      <c r="J6" s="57">
        <v>0.43922453703703701</v>
      </c>
      <c r="K6" s="14" t="s">
        <v>83</v>
      </c>
      <c r="L6" s="14" t="s">
        <v>84</v>
      </c>
      <c r="M6" s="58"/>
      <c r="N6" s="55"/>
      <c r="O6" s="58"/>
      <c r="P6" s="59"/>
      <c r="Q6" s="55"/>
      <c r="R6" s="55"/>
      <c r="S6" s="55"/>
      <c r="T6" s="55"/>
      <c r="U6" s="55"/>
      <c r="V6" s="59"/>
      <c r="W6" s="55"/>
      <c r="X6" s="60"/>
      <c r="Y6" s="61"/>
      <c r="Z6" s="61"/>
      <c r="AA6" s="61"/>
      <c r="AB6" s="65"/>
      <c r="AC6" s="66" t="s">
        <v>93</v>
      </c>
      <c r="AD6" s="55"/>
      <c r="AE6" s="55"/>
      <c r="AF6" s="55"/>
      <c r="AG6" s="55"/>
      <c r="AH6" s="65"/>
      <c r="AI6" s="62"/>
      <c r="AJ6" s="63"/>
      <c r="AK6" s="64"/>
      <c r="AM6" s="30" t="s">
        <v>65</v>
      </c>
    </row>
    <row r="7" spans="2:39" s="30" customFormat="1" x14ac:dyDescent="0.2">
      <c r="B7" s="28" t="s">
        <v>6</v>
      </c>
      <c r="C7" s="55" t="s">
        <v>8</v>
      </c>
      <c r="D7" s="55" t="s">
        <v>10</v>
      </c>
      <c r="E7" s="55" t="s">
        <v>15</v>
      </c>
      <c r="F7" s="55" t="s">
        <v>15</v>
      </c>
      <c r="G7" s="55" t="s">
        <v>15</v>
      </c>
      <c r="H7" s="55">
        <v>11.2</v>
      </c>
      <c r="I7" s="57">
        <v>0.44262731481481482</v>
      </c>
      <c r="J7" s="57">
        <v>0.44609953703703703</v>
      </c>
      <c r="K7" s="14" t="s">
        <v>85</v>
      </c>
      <c r="L7" s="14" t="s">
        <v>86</v>
      </c>
      <c r="M7" s="58"/>
      <c r="N7" s="55"/>
      <c r="O7" s="58"/>
      <c r="P7" s="55"/>
      <c r="Q7" s="55"/>
      <c r="R7" s="55"/>
      <c r="S7" s="55"/>
      <c r="T7" s="55"/>
      <c r="U7" s="55"/>
      <c r="V7" s="59"/>
      <c r="W7" s="55"/>
      <c r="X7" s="60"/>
      <c r="Y7" s="61"/>
      <c r="Z7" s="61"/>
      <c r="AA7" s="61"/>
      <c r="AB7" s="66"/>
      <c r="AC7" s="62" t="s">
        <v>92</v>
      </c>
      <c r="AD7" s="55"/>
      <c r="AE7" s="55"/>
      <c r="AF7" s="55"/>
      <c r="AG7" s="55"/>
      <c r="AH7" s="65"/>
      <c r="AI7" s="62"/>
      <c r="AJ7" s="63"/>
      <c r="AK7" s="64"/>
      <c r="AM7" s="30" t="s">
        <v>66</v>
      </c>
    </row>
    <row r="8" spans="2:39" s="30" customFormat="1" x14ac:dyDescent="0.2">
      <c r="B8" s="28" t="s">
        <v>18</v>
      </c>
      <c r="C8" s="55" t="s">
        <v>8</v>
      </c>
      <c r="D8" s="55" t="s">
        <v>10</v>
      </c>
      <c r="E8" s="55" t="s">
        <v>14</v>
      </c>
      <c r="F8" s="55" t="s">
        <v>14</v>
      </c>
      <c r="G8" s="55" t="s">
        <v>17</v>
      </c>
      <c r="H8" s="55">
        <v>3.1</v>
      </c>
      <c r="I8" s="57">
        <v>0.44982638888888887</v>
      </c>
      <c r="J8" s="57">
        <v>0.45329861111111108</v>
      </c>
      <c r="K8" s="14" t="s">
        <v>87</v>
      </c>
      <c r="L8" s="14" t="s">
        <v>88</v>
      </c>
      <c r="M8" s="58"/>
      <c r="N8" s="59"/>
      <c r="O8" s="58"/>
      <c r="P8" s="59"/>
      <c r="Q8" s="55"/>
      <c r="R8" s="55"/>
      <c r="S8" s="55"/>
      <c r="T8" s="55"/>
      <c r="U8" s="55"/>
      <c r="V8" s="59"/>
      <c r="W8" s="55"/>
      <c r="X8" s="67"/>
      <c r="Y8" s="61"/>
      <c r="Z8" s="59"/>
      <c r="AA8" s="61"/>
      <c r="AB8" s="65"/>
      <c r="AC8" s="62" t="s">
        <v>91</v>
      </c>
      <c r="AD8" s="55"/>
      <c r="AE8" s="55"/>
      <c r="AF8" s="55"/>
      <c r="AG8" s="55"/>
      <c r="AH8" s="65"/>
      <c r="AI8" s="61"/>
      <c r="AJ8" s="68"/>
      <c r="AK8" s="64"/>
      <c r="AM8" s="30" t="s">
        <v>67</v>
      </c>
    </row>
    <row r="9" spans="2:39" s="30" customFormat="1" x14ac:dyDescent="0.2">
      <c r="B9" s="28" t="s">
        <v>21</v>
      </c>
      <c r="C9" s="55" t="s">
        <v>19</v>
      </c>
      <c r="D9" s="55" t="s">
        <v>20</v>
      </c>
      <c r="E9" s="55" t="s">
        <v>14</v>
      </c>
      <c r="F9" s="55" t="s">
        <v>15</v>
      </c>
      <c r="G9" s="55" t="s">
        <v>15</v>
      </c>
      <c r="H9" s="55">
        <v>4.7</v>
      </c>
      <c r="I9" s="57">
        <v>0.45690972222222226</v>
      </c>
      <c r="J9" s="57">
        <v>0.46038194444444447</v>
      </c>
      <c r="K9" s="14" t="s">
        <v>55</v>
      </c>
      <c r="L9" s="14" t="s">
        <v>53</v>
      </c>
      <c r="M9" s="58"/>
      <c r="N9" s="55"/>
      <c r="O9" s="58"/>
      <c r="P9" s="59"/>
      <c r="Q9" s="55"/>
      <c r="R9" s="55"/>
      <c r="S9" s="55"/>
      <c r="T9" s="55"/>
      <c r="U9" s="55"/>
      <c r="V9" s="59"/>
      <c r="W9" s="55"/>
      <c r="X9" s="60"/>
      <c r="Y9" s="61"/>
      <c r="Z9" s="61"/>
      <c r="AA9" s="61"/>
      <c r="AB9" s="65"/>
      <c r="AC9" s="61" t="s">
        <v>93</v>
      </c>
      <c r="AD9" s="55"/>
      <c r="AE9" s="55"/>
      <c r="AF9" s="55"/>
      <c r="AG9" s="55"/>
      <c r="AH9" s="65"/>
      <c r="AI9" s="61"/>
      <c r="AJ9" s="68"/>
      <c r="AK9" s="69"/>
      <c r="AM9" s="30" t="s">
        <v>68</v>
      </c>
    </row>
    <row r="10" spans="2:39" s="30" customFormat="1" x14ac:dyDescent="0.2">
      <c r="B10" s="28" t="s">
        <v>22</v>
      </c>
      <c r="C10" s="55" t="s">
        <v>19</v>
      </c>
      <c r="D10" s="55" t="s">
        <v>20</v>
      </c>
      <c r="E10" s="55" t="s">
        <v>14</v>
      </c>
      <c r="F10" s="55" t="s">
        <v>15</v>
      </c>
      <c r="G10" s="55" t="s">
        <v>16</v>
      </c>
      <c r="H10" s="55">
        <v>3.8</v>
      </c>
      <c r="I10" s="57">
        <v>0.46407407407407408</v>
      </c>
      <c r="J10" s="57">
        <v>0.46754629629629629</v>
      </c>
      <c r="K10" s="14" t="s">
        <v>57</v>
      </c>
      <c r="L10" s="14" t="s">
        <v>59</v>
      </c>
      <c r="M10" s="58"/>
      <c r="N10" s="55"/>
      <c r="O10" s="58"/>
      <c r="P10" s="59"/>
      <c r="Q10" s="55"/>
      <c r="R10" s="55"/>
      <c r="S10" s="55"/>
      <c r="T10" s="55"/>
      <c r="U10" s="55"/>
      <c r="V10" s="59"/>
      <c r="W10" s="55"/>
      <c r="X10" s="60"/>
      <c r="Y10" s="61"/>
      <c r="Z10" s="61"/>
      <c r="AA10" s="61"/>
      <c r="AB10" s="65"/>
      <c r="AC10" s="61" t="s">
        <v>94</v>
      </c>
      <c r="AD10" s="55"/>
      <c r="AE10" s="55"/>
      <c r="AF10" s="55"/>
      <c r="AG10" s="55"/>
      <c r="AH10" s="65"/>
      <c r="AI10" s="61"/>
      <c r="AJ10" s="68"/>
      <c r="AK10" s="69"/>
      <c r="AM10" s="30" t="s">
        <v>69</v>
      </c>
    </row>
    <row r="11" spans="2:39" s="30" customFormat="1" x14ac:dyDescent="0.2">
      <c r="B11" s="28" t="s">
        <v>23</v>
      </c>
      <c r="C11" s="55" t="s">
        <v>19</v>
      </c>
      <c r="D11" s="55" t="s">
        <v>20</v>
      </c>
      <c r="E11" s="55" t="s">
        <v>14</v>
      </c>
      <c r="F11" s="55" t="s">
        <v>15</v>
      </c>
      <c r="G11" s="55" t="s">
        <v>26</v>
      </c>
      <c r="H11" s="55">
        <v>5.9</v>
      </c>
      <c r="I11" s="57">
        <v>0.47129629629629632</v>
      </c>
      <c r="J11" s="57">
        <v>0.47476851851851853</v>
      </c>
      <c r="K11" s="14" t="s">
        <v>61</v>
      </c>
      <c r="L11" s="14" t="s">
        <v>70</v>
      </c>
      <c r="M11" s="58"/>
      <c r="N11" s="55"/>
      <c r="O11" s="58"/>
      <c r="P11" s="59"/>
      <c r="Q11" s="55"/>
      <c r="R11" s="55"/>
      <c r="S11" s="55"/>
      <c r="T11" s="55"/>
      <c r="U11" s="55"/>
      <c r="V11" s="59"/>
      <c r="W11" s="55"/>
      <c r="X11" s="60"/>
      <c r="Y11" s="61"/>
      <c r="Z11" s="61"/>
      <c r="AA11" s="61"/>
      <c r="AB11" s="65"/>
      <c r="AC11" s="61" t="s">
        <v>95</v>
      </c>
      <c r="AD11" s="55"/>
      <c r="AE11" s="55"/>
      <c r="AF11" s="55"/>
      <c r="AG11" s="55"/>
      <c r="AH11" s="65"/>
      <c r="AI11" s="61"/>
      <c r="AJ11" s="68"/>
      <c r="AK11" s="69"/>
      <c r="AM11" s="30" t="s">
        <v>76</v>
      </c>
    </row>
    <row r="12" spans="2:39" s="30" customFormat="1" ht="13.5" thickBot="1" x14ac:dyDescent="0.25">
      <c r="B12" s="29" t="s">
        <v>24</v>
      </c>
      <c r="C12" s="19" t="s">
        <v>19</v>
      </c>
      <c r="D12" s="19" t="s">
        <v>20</v>
      </c>
      <c r="E12" s="19" t="s">
        <v>15</v>
      </c>
      <c r="F12" s="19" t="s">
        <v>15</v>
      </c>
      <c r="G12" s="19" t="s">
        <v>15</v>
      </c>
      <c r="H12" s="19">
        <v>11.2</v>
      </c>
      <c r="I12" s="20">
        <v>0.47877314814814814</v>
      </c>
      <c r="J12" s="20">
        <v>0.48224537037037035</v>
      </c>
      <c r="K12" s="15" t="s">
        <v>72</v>
      </c>
      <c r="L12" s="15" t="s">
        <v>74</v>
      </c>
      <c r="M12" s="21"/>
      <c r="N12" s="19"/>
      <c r="O12" s="21"/>
      <c r="P12" s="19"/>
      <c r="Q12" s="19"/>
      <c r="R12" s="19"/>
      <c r="S12" s="19"/>
      <c r="T12" s="19"/>
      <c r="U12" s="19"/>
      <c r="V12" s="22"/>
      <c r="W12" s="19"/>
      <c r="X12" s="23"/>
      <c r="Y12" s="24"/>
      <c r="Z12" s="24"/>
      <c r="AA12" s="24"/>
      <c r="AB12" s="25"/>
      <c r="AC12" s="56" t="s">
        <v>92</v>
      </c>
      <c r="AD12" s="19"/>
      <c r="AE12" s="19"/>
      <c r="AF12" s="19"/>
      <c r="AG12" s="19"/>
      <c r="AH12" s="26"/>
      <c r="AI12" s="24"/>
      <c r="AJ12" s="27"/>
      <c r="AK12" s="70"/>
      <c r="AM12" s="30" t="s">
        <v>77</v>
      </c>
    </row>
  </sheetData>
  <mergeCells count="18">
    <mergeCell ref="AK2:AK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N3"/>
    <mergeCell ref="O3:P3"/>
    <mergeCell ref="Y3:Z3"/>
    <mergeCell ref="AA3:AB3"/>
    <mergeCell ref="M2:X2"/>
    <mergeCell ref="Y2:AJ2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TI list</vt:lpstr>
      <vt:lpstr>Result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</dc:creator>
  <cp:lastModifiedBy>Go</cp:lastModifiedBy>
  <dcterms:created xsi:type="dcterms:W3CDTF">2017-02-04T10:39:01Z</dcterms:created>
  <dcterms:modified xsi:type="dcterms:W3CDTF">2017-12-07T12:38:29Z</dcterms:modified>
</cp:coreProperties>
</file>